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20" i="1" l="1"/>
  <c r="C34" i="1"/>
  <c r="D34" i="1" l="1"/>
  <c r="D28" i="1"/>
  <c r="D29" i="1"/>
  <c r="D30" i="1"/>
  <c r="D31" i="1"/>
  <c r="D32" i="1"/>
  <c r="D33"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C21" i="1"/>
  <c r="D21" i="1" s="1"/>
  <c r="C82" i="1" l="1"/>
</calcChain>
</file>

<file path=xl/sharedStrings.xml><?xml version="1.0" encoding="utf-8"?>
<sst xmlns="http://schemas.openxmlformats.org/spreadsheetml/2006/main" count="129" uniqueCount="126">
  <si>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</si>
  <si>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</si>
  <si>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</si>
  <si>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</si>
  <si>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</si>
  <si>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</si>
  <si>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</si>
  <si>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</si>
  <si>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</si>
  <si>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</si>
  <si>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</si>
  <si>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</si>
  <si>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</si>
  <si>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</si>
  <si>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</si>
  <si>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</si>
  <si>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</si>
  <si>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</si>
  <si>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</si>
  <si>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</si>
  <si>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</si>
  <si>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</si>
  <si>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</si>
  <si>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</si>
  <si>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</si>
  <si>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</si>
  <si>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</si>
  <si>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</si>
  <si>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</si>
  <si>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</si>
  <si>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</si>
  <si>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</si>
  <si>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</si>
  <si>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</si>
  <si>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</si>
  <si>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</si>
  <si>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</si>
  <si>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</si>
  <si>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</si>
  <si>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</si>
  <si>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</si>
  <si>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</si>
  <si>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</si>
  <si>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</si>
  <si>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</si>
  <si>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</si>
  <si>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</si>
  <si>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</si>
  <si>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</si>
  <si>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</si>
  <si>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</si>
  <si>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</si>
  <si>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</si>
  <si>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</si>
  <si>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</si>
  <si>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</si>
  <si>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</si>
  <si>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</si>
  <si>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</si>
  <si>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</si>
  <si>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</si>
  <si>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</si>
  <si>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</si>
  <si>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</si>
  <si>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</si>
  <si>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</si>
  <si>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</si>
  <si>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</si>
  <si>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</si>
  <si>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</si>
  <si>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</si>
  <si>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</si>
  <si>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</si>
  <si>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</si>
  <si>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</si>
  <si>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</si>
  <si>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</si>
  <si>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</si>
  <si>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</si>
  <si>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</si>
  <si>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</si>
  <si>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</si>
  <si>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Cao đẳng và Trung cấp</t>
  </si>
  <si>
    <t>Lý thuyết</t>
  </si>
  <si>
    <t>Bảng kết quả dự giờ của tổ</t>
  </si>
  <si>
    <t>Giảng dạy môn Chính trị hệ cao đẳng; hệ trung cấp</t>
  </si>
  <si>
    <t>Có lịch giảng dạy môn học</t>
  </si>
  <si>
    <t>Kế hoạch giảng dạy; giáo án</t>
  </si>
  <si>
    <t>Giáo án; bài giảng; lịch giảng dạy</t>
  </si>
  <si>
    <t>Thực hiện đúng, đủ, đúng hạn các hồ sơ dạy học theo yêu cầu</t>
  </si>
  <si>
    <t>có hồ sơ lưu khoa</t>
  </si>
  <si>
    <t>Tham gia góp ý dự thảo giáo trình chính trị</t>
  </si>
  <si>
    <t>Sáng kiến kinh nghiệm</t>
  </si>
  <si>
    <t>B</t>
  </si>
  <si>
    <t>Chứng chỉ B Anh văn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</si>
  <si>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</si>
  <si>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Những NLCB của Chủ nghĩa Mác-Lênin</t>
  </si>
  <si>
    <t>Lê Thị Mai Hường</t>
  </si>
  <si>
    <t xml:space="preserve">Chứng chỉ A tin học </t>
  </si>
  <si>
    <t>Sử dụng máy chiếu, máy vi tính, phấn, bảng, trong quá trình giảng dạy</t>
  </si>
  <si>
    <t>Chủ động sử dụng phương tiện hỗ trợ vào giảng dạy: máy chiếu, máy vi tính.</t>
  </si>
  <si>
    <t>Bằng Đại học chuyên ngành Kinh tế Chính trị</t>
  </si>
  <si>
    <t>Tham gia góp ý dự thảo giáo trình Chính trị</t>
  </si>
  <si>
    <t>Tham gia giảng dạy  từ năm 2009</t>
  </si>
  <si>
    <t>Thực hiên giảng dạy đúng,đầy đủ theo giáo án</t>
  </si>
  <si>
    <t>Tham gia Lớp bồi dưỡng giảng viên chính, nghiệp vụ giảng viên  cao đẳng đại học; lớp bồi  dưỡng giảng dạy tích hợp.</t>
  </si>
  <si>
    <t>Tham gia đầy đủ các buổi họp chuyên môn của tổ, khoa;  Tham gia lớp bồi dưỡng giảng viên chính, nghiệp vụ giảng viên  cao đẳng đại học.</t>
  </si>
  <si>
    <t>Nhắc nhở sinh viên thực hiện nội quy nhà trường trong giờ giảng và giờ SHCN.</t>
  </si>
  <si>
    <t>Sử dụng hiệu quả phần mềm PMT-EMS, trang web của trường và egov</t>
  </si>
  <si>
    <t>Cung cấp cho sinh viên thế giới quan và phương pháp luận trong hoạt động nhận thức học tập và nghề nghiệp</t>
  </si>
  <si>
    <t>Sử dụng phần mềm power point trong giảng dạy</t>
  </si>
  <si>
    <t>Chứng chỉ nghiệp vụ sư phạm, Lý luận dạy học đại học.</t>
  </si>
  <si>
    <t>Giáo án lý thuyết</t>
  </si>
  <si>
    <t>Tham khảo tài liệu giáo dục định hướng của nhà trường</t>
  </si>
  <si>
    <t>Hướng dẫn sinh viên thực hiện phiếu kết qảu rèn luyện, điểm danh SV trên phần mềm đúng quy định.</t>
  </si>
  <si>
    <t>Thực hiện tốt công tác GVCN;</t>
  </si>
  <si>
    <t>Thực hiện đẩy đủ nội dung trong tiết SHCN</t>
  </si>
  <si>
    <t>Bảng phân công dự giờ của tổ</t>
  </si>
  <si>
    <t>Thực hiện đánh giá theo đúng đề cương chi tiết; thực hiện đúng, đầy đủ, công cụ đánh giá đã đăng kí từ đầu năm học để đánh giá</t>
  </si>
  <si>
    <t>Thực hiện đúng, đầy đủ, kịp thời công cụ đánh giá đã đăng kí từ đầu năm học để đánh giá</t>
  </si>
  <si>
    <t>Giáo án lý thuyết; lịch giảng dạy</t>
  </si>
  <si>
    <t>Thực hiện đúng giáo án lý thuyết; lịch giảng dạy; Làm tốt công tác GVCN</t>
  </si>
  <si>
    <t>Thao gia đầy đủ về môn học Phương pháp nghiên cứu khoa học ở bậc đại học và cao học</t>
  </si>
  <si>
    <t>Sưu tầm phim tư liệu hình ảnh phục vụ công tác giảng dạy.</t>
  </si>
  <si>
    <t>Giảng viên tự đánh giá</t>
  </si>
  <si>
    <t>Bố trí mô hình bàn học cho phù hợp với nội dung  thuyết trình của sinh viên trong hoạt động giảng dạy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</si>
</sst>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0_);\(#,##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Calibri"/>
      <family val="2"/>
      <scheme val="minor"/>
    </font>
    <font>
      <sz val="11"/>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18" fillId="0" borderId="0" applyFont="0" applyFill="0" applyBorder="0" applyAlignment="0" applyProtection="0"/>
    <xf numFmtId="9" fontId="18" fillId="0" borderId="0" applyFont="0" applyFill="0" applyBorder="0" applyAlignment="0" applyProtection="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5" fillId="0" borderId="0" xfId="0" applyFont="1" applyAlignment="1">
      <alignment horizontal="center" wrapText="1"/>
    </xf>
    <xf numFmtId="1" fontId="8" fillId="5" borderId="1" xfId="0" applyNumberFormat="1" applyFont="1" applyFill="1" applyBorder="1" applyAlignment="1">
      <alignment horizontal="center" vertical="center" wrapText="1"/>
    </xf>
    <xf numFmtId="164" fontId="6" fillId="0" borderId="0" xfId="2" applyNumberFormat="1" applyFont="1"/>
    <xf numFmtId="165" fontId="1" fillId="3" borderId="1" xfId="1" applyNumberFormat="1" applyFont="1" applyFill="1" applyBorder="1" applyAlignment="1">
      <alignment horizontal="center" vertical="center" wrapText="1"/>
    </xf>
    <xf numFmtId="0" fontId="6" fillId="0" borderId="0" xfId="0" applyFont="1" applyAlignment="1">
      <alignment horizontal="center"/>
    </xf>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19" fillId="2" borderId="1" xfId="0" applyNumberFormat="1" applyFont="1" applyFill="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5</xdr:row>
      <xdr:rowOff>54870</xdr:rowOff>
    </xdr:to>
    <xdr:grpSp>
      <xdr:nvGrpSpPr>
        <xdr:cNvPr id="5" name="Group 4"/>
        <xdr:cNvGrpSpPr/>
      </xdr:nvGrpSpPr>
      <xdr:grpSpPr>
        <a:xfrm>
          <a:off x="27435" y="0"/>
          <a:ext cx="3099651" cy="119257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3"/>
  <sheetViews>
    <sheetView tabSelected="1" topLeftCell="A70" zoomScale="72" zoomScaleNormal="72" workbookViewId="0">
      <selection activeCell="F87" sqref="F87:H93"/>
    </sheetView>
  </sheetViews>
  <sheetFormatPr defaultRowHeight="15" x14ac:dyDescent="0.25"/>
  <cols>
    <col min="1" max="1" width="39.42578125" style="43" customWidth="1"/>
    <col min="2" max="2" width="6.7109375" style="43" customWidth="1"/>
    <col min="3" max="3" width="8.28515625" style="43" customWidth="1"/>
    <col min="4" max="4" width="10.140625" style="43" customWidth="1"/>
    <col min="5" max="5" width="25.140625" style="43" customWidth="1"/>
    <col min="6" max="6" width="8.85546875" style="43" customWidth="1"/>
    <col min="7" max="7" width="9.140625" style="43" customWidth="1"/>
    <col min="8" max="8" width="11.140625" style="43" customWidth="1"/>
    <col min="9" max="9" width="11.42578125" style="43" customWidth="1"/>
    <col min="10" max="16384" width="9.140625" style="43"/>
  </cols>
  <sheetData>
    <row r="1" spans="1:9" ht="12.2" customHeight="1" x14ac:dyDescent="0.25"/>
    <row r="2" spans="1:9" ht="33.6" customHeight="1" x14ac:dyDescent="0.3">
      <c r="E2" s="52" t="s">
        <v>76</v>
      </c>
      <c r="F2" s="53"/>
      <c r="G2" s="53"/>
      <c r="H2" s="53"/>
    </row>
    <row r="6" spans="1:9" ht="47.85" customHeight="1" x14ac:dyDescent="0.3">
      <c r="A6" s="54" t="s">
        <v>77</v>
      </c>
      <c r="B6" s="54"/>
      <c r="C6" s="54"/>
      <c r="D6" s="54"/>
      <c r="E6" s="54"/>
      <c r="F6" s="54"/>
      <c r="G6" s="54"/>
      <c r="H6" s="54"/>
      <c r="I6" s="54"/>
    </row>
    <row r="7" spans="1:9" ht="47.85" customHeight="1" x14ac:dyDescent="0.3">
      <c r="A7" s="45"/>
      <c r="B7" s="45"/>
      <c r="C7" s="45"/>
      <c r="D7" s="45"/>
      <c r="E7" s="45"/>
      <c r="F7" s="45"/>
      <c r="G7" s="45"/>
      <c r="H7" s="45"/>
      <c r="I7" s="45"/>
    </row>
    <row r="9" spans="1:9" ht="27.95" customHeight="1" x14ac:dyDescent="0.25">
      <c r="A9" s="44" t="s">
        <v>81</v>
      </c>
      <c r="D9" s="43" t="s">
        <v>97</v>
      </c>
    </row>
    <row r="10" spans="1:9" ht="27.95" customHeight="1" x14ac:dyDescent="0.25">
      <c r="A10" s="44" t="s">
        <v>79</v>
      </c>
      <c r="D10" s="43" t="s">
        <v>96</v>
      </c>
    </row>
    <row r="11" spans="1:9" ht="27.95" customHeight="1" x14ac:dyDescent="0.25">
      <c r="A11" s="44" t="s">
        <v>78</v>
      </c>
      <c r="D11" s="43" t="s">
        <v>82</v>
      </c>
    </row>
    <row r="12" spans="1:9" ht="27.95" customHeight="1" x14ac:dyDescent="0.25">
      <c r="A12" s="44" t="s">
        <v>80</v>
      </c>
      <c r="F12" s="43" t="s">
        <v>83</v>
      </c>
    </row>
    <row r="13" spans="1:9" ht="27.95" customHeight="1" x14ac:dyDescent="0.25"/>
    <row r="14" spans="1:9" ht="113.25" customHeight="1" x14ac:dyDescent="0.25">
      <c r="B14" s="50" t="s">
        <v>95</v>
      </c>
      <c r="C14" s="51"/>
      <c r="D14" s="51"/>
      <c r="E14" s="51"/>
      <c r="F14" s="51"/>
      <c r="G14" s="51"/>
      <c r="H14" s="51"/>
      <c r="I14" s="51"/>
    </row>
    <row r="17" spans="1:9" ht="11.45" customHeight="1" thickBot="1" x14ac:dyDescent="0.3"/>
    <row r="18" spans="1:9" ht="17.25" customHeight="1" thickBot="1" x14ac:dyDescent="0.3">
      <c r="A18" s="57" t="s">
        <v>0</v>
      </c>
      <c r="B18" s="57" t="s">
        <v>1</v>
      </c>
      <c r="C18" s="59" t="s">
        <v>2</v>
      </c>
      <c r="D18" s="60"/>
      <c r="E18" s="61"/>
      <c r="F18" s="59" t="s">
        <v>3</v>
      </c>
      <c r="G18" s="60"/>
      <c r="H18" s="60"/>
      <c r="I18" s="61"/>
    </row>
    <row r="19" spans="1:9" ht="181.15" customHeight="1" thickBot="1" x14ac:dyDescent="0.3">
      <c r="A19" s="58"/>
      <c r="B19" s="58"/>
      <c r="C19" s="24" t="s">
        <v>4</v>
      </c>
      <c r="D19" s="24" t="s">
        <v>5</v>
      </c>
      <c r="E19" s="1" t="s">
        <v>6</v>
      </c>
      <c r="F19" s="1" t="s">
        <v>7</v>
      </c>
      <c r="G19" s="1" t="s">
        <v>8</v>
      </c>
      <c r="H19" s="2" t="s">
        <v>9</v>
      </c>
      <c r="I19" s="1" t="s">
        <v>10</v>
      </c>
    </row>
    <row r="20" spans="1:9" ht="16.5" thickBot="1" x14ac:dyDescent="0.3">
      <c r="A20" s="14" t="s">
        <v>11</v>
      </c>
      <c r="B20" s="15">
        <v>20</v>
      </c>
      <c r="C20" s="46">
        <v>18</v>
      </c>
      <c r="D20" s="16">
        <f>C20/B20</f>
        <v>0.9</v>
      </c>
      <c r="E20" s="26"/>
      <c r="F20" s="15"/>
      <c r="G20" s="15"/>
      <c r="H20" s="16"/>
      <c r="I20" s="26"/>
    </row>
    <row r="21" spans="1:9" ht="16.5" thickBot="1" x14ac:dyDescent="0.3">
      <c r="A21" s="17" t="s">
        <v>12</v>
      </c>
      <c r="B21" s="18">
        <v>12</v>
      </c>
      <c r="C21" s="40">
        <f>SUM(C22:C27)</f>
        <v>10</v>
      </c>
      <c r="D21" s="19">
        <f>C21/B21</f>
        <v>0.83333333333333337</v>
      </c>
      <c r="E21" s="18"/>
      <c r="F21" s="18"/>
      <c r="G21" s="18"/>
      <c r="H21" s="20"/>
      <c r="I21" s="18"/>
    </row>
    <row r="22" spans="1:9" ht="129.75" customHeight="1" thickBot="1" x14ac:dyDescent="0.3">
      <c r="A22" s="4" t="s">
        <v>13</v>
      </c>
      <c r="B22" s="28"/>
      <c r="C22" s="25">
        <v>2</v>
      </c>
      <c r="D22" s="19">
        <v>1</v>
      </c>
      <c r="E22" s="39" t="s">
        <v>101</v>
      </c>
      <c r="F22" s="36"/>
      <c r="G22" s="12"/>
      <c r="H22" s="13"/>
      <c r="I22" s="39"/>
    </row>
    <row r="23" spans="1:9" ht="24.75" thickBot="1" x14ac:dyDescent="0.3">
      <c r="A23" s="6" t="s">
        <v>14</v>
      </c>
      <c r="B23" s="28"/>
      <c r="C23" s="25">
        <v>2</v>
      </c>
      <c r="D23" s="19">
        <v>1</v>
      </c>
      <c r="E23" s="39" t="s">
        <v>84</v>
      </c>
      <c r="F23" s="36"/>
      <c r="G23" s="12"/>
      <c r="H23" s="13"/>
      <c r="I23" s="39"/>
    </row>
    <row r="24" spans="1:9" ht="24" customHeight="1" thickBot="1" x14ac:dyDescent="0.3">
      <c r="A24" s="6" t="s">
        <v>15</v>
      </c>
      <c r="B24" s="28"/>
      <c r="C24" s="25">
        <v>2</v>
      </c>
      <c r="D24" s="19">
        <v>1</v>
      </c>
      <c r="E24" s="39" t="s">
        <v>85</v>
      </c>
      <c r="F24" s="36"/>
      <c r="G24" s="12"/>
      <c r="H24" s="13"/>
      <c r="I24" s="39"/>
    </row>
    <row r="25" spans="1:9" ht="48.75" thickBot="1" x14ac:dyDescent="0.3">
      <c r="A25" s="6" t="s">
        <v>16</v>
      </c>
      <c r="B25" s="28"/>
      <c r="C25" s="25">
        <v>2</v>
      </c>
      <c r="D25" s="19">
        <v>1</v>
      </c>
      <c r="E25" s="39" t="s">
        <v>102</v>
      </c>
      <c r="F25" s="36"/>
      <c r="G25" s="12"/>
      <c r="H25" s="13"/>
      <c r="I25" s="39"/>
    </row>
    <row r="26" spans="1:9" ht="66" customHeight="1" thickBot="1" x14ac:dyDescent="0.3">
      <c r="A26" s="6" t="s">
        <v>17</v>
      </c>
      <c r="B26" s="28"/>
      <c r="C26" s="25">
        <v>2</v>
      </c>
      <c r="D26" s="19">
        <v>1</v>
      </c>
      <c r="E26" s="39" t="s">
        <v>109</v>
      </c>
      <c r="F26" s="36"/>
      <c r="G26" s="12"/>
      <c r="H26" s="13"/>
      <c r="I26" s="39"/>
    </row>
    <row r="27" spans="1:9" ht="43.5" customHeight="1" thickBot="1" x14ac:dyDescent="0.3">
      <c r="A27" s="6" t="s">
        <v>18</v>
      </c>
      <c r="B27" s="28"/>
      <c r="C27" s="25">
        <v>0</v>
      </c>
      <c r="D27" s="19">
        <v>0</v>
      </c>
      <c r="E27" s="39"/>
      <c r="F27" s="36"/>
      <c r="G27" s="12"/>
      <c r="H27" s="13"/>
      <c r="I27" s="39"/>
    </row>
    <row r="28" spans="1:9" ht="16.5" thickBot="1" x14ac:dyDescent="0.3">
      <c r="A28" s="17" t="s">
        <v>19</v>
      </c>
      <c r="B28" s="18">
        <v>4</v>
      </c>
      <c r="C28" s="18">
        <v>2</v>
      </c>
      <c r="D28" s="19">
        <f t="shared" ref="D28:D81" si="0">C28/B28</f>
        <v>0.5</v>
      </c>
      <c r="E28" s="18"/>
      <c r="F28" s="18"/>
      <c r="G28" s="18"/>
      <c r="H28" s="20"/>
      <c r="I28" s="30"/>
    </row>
    <row r="29" spans="1:9" ht="180.75" thickBot="1" x14ac:dyDescent="0.3">
      <c r="A29" s="6" t="s">
        <v>20</v>
      </c>
      <c r="B29" s="29">
        <v>2</v>
      </c>
      <c r="C29" s="25">
        <v>2</v>
      </c>
      <c r="D29" s="19">
        <f t="shared" si="0"/>
        <v>1</v>
      </c>
      <c r="E29" s="39" t="s">
        <v>94</v>
      </c>
      <c r="F29" s="36"/>
      <c r="G29" s="12"/>
      <c r="H29" s="13"/>
      <c r="I29" s="39"/>
    </row>
    <row r="30" spans="1:9" ht="40.5" thickBot="1" x14ac:dyDescent="0.3">
      <c r="A30" s="4" t="s">
        <v>21</v>
      </c>
      <c r="B30" s="28">
        <v>2</v>
      </c>
      <c r="C30" s="25">
        <v>2</v>
      </c>
      <c r="D30" s="19">
        <f t="shared" si="0"/>
        <v>1</v>
      </c>
      <c r="E30" s="39" t="s">
        <v>94</v>
      </c>
      <c r="F30" s="36"/>
      <c r="G30" s="12"/>
      <c r="H30" s="13"/>
      <c r="I30" s="39"/>
    </row>
    <row r="31" spans="1:9" ht="16.5" thickBot="1" x14ac:dyDescent="0.3">
      <c r="A31" s="17" t="s">
        <v>22</v>
      </c>
      <c r="B31" s="18">
        <v>4</v>
      </c>
      <c r="C31" s="18">
        <v>4</v>
      </c>
      <c r="D31" s="19">
        <f t="shared" si="0"/>
        <v>1</v>
      </c>
      <c r="E31" s="18"/>
      <c r="F31" s="18"/>
      <c r="G31" s="18"/>
      <c r="H31" s="20"/>
      <c r="I31" s="31"/>
    </row>
    <row r="32" spans="1:9" ht="60.75" thickBot="1" x14ac:dyDescent="0.3">
      <c r="A32" s="6" t="s">
        <v>23</v>
      </c>
      <c r="B32" s="28">
        <v>2</v>
      </c>
      <c r="C32" s="25">
        <v>2</v>
      </c>
      <c r="D32" s="19">
        <f t="shared" si="0"/>
        <v>1</v>
      </c>
      <c r="E32" s="39" t="s">
        <v>98</v>
      </c>
      <c r="F32" s="36"/>
      <c r="G32" s="12"/>
      <c r="H32" s="13"/>
      <c r="I32" s="39"/>
    </row>
    <row r="33" spans="1:9" ht="28.5" thickBot="1" x14ac:dyDescent="0.3">
      <c r="A33" s="4" t="s">
        <v>24</v>
      </c>
      <c r="B33" s="28">
        <v>2</v>
      </c>
      <c r="C33" s="25">
        <v>2</v>
      </c>
      <c r="D33" s="19">
        <f t="shared" si="0"/>
        <v>1</v>
      </c>
      <c r="E33" s="39" t="s">
        <v>110</v>
      </c>
      <c r="F33" s="36"/>
      <c r="G33" s="12"/>
      <c r="H33" s="13"/>
      <c r="I33" s="39"/>
    </row>
    <row r="34" spans="1:9" ht="16.5" thickBot="1" x14ac:dyDescent="0.3">
      <c r="A34" s="14" t="s">
        <v>25</v>
      </c>
      <c r="B34" s="15">
        <v>52</v>
      </c>
      <c r="C34" s="46">
        <f>C35+C38+C45+C50+C53+C56+C59+C64+C67</f>
        <v>48</v>
      </c>
      <c r="D34" s="19">
        <f t="shared" si="0"/>
        <v>0.92307692307692313</v>
      </c>
      <c r="E34" s="26"/>
      <c r="F34" s="15"/>
      <c r="G34" s="15"/>
      <c r="H34" s="16"/>
      <c r="I34" s="32"/>
    </row>
    <row r="35" spans="1:9" ht="32.25" thickBot="1" x14ac:dyDescent="0.3">
      <c r="A35" s="17" t="s">
        <v>26</v>
      </c>
      <c r="B35" s="18">
        <v>4</v>
      </c>
      <c r="C35" s="18">
        <v>4</v>
      </c>
      <c r="D35" s="19">
        <f t="shared" si="0"/>
        <v>1</v>
      </c>
      <c r="E35" s="18"/>
      <c r="F35" s="18"/>
      <c r="G35" s="18"/>
      <c r="H35" s="20"/>
      <c r="I35" s="33"/>
    </row>
    <row r="36" spans="1:9" ht="94.5" customHeight="1" thickBot="1" x14ac:dyDescent="0.3">
      <c r="A36" s="6" t="s">
        <v>27</v>
      </c>
      <c r="B36" s="28">
        <v>2</v>
      </c>
      <c r="C36" s="25">
        <v>2</v>
      </c>
      <c r="D36" s="19">
        <f t="shared" si="0"/>
        <v>1</v>
      </c>
      <c r="E36" s="39" t="s">
        <v>111</v>
      </c>
      <c r="F36" s="36"/>
      <c r="G36" s="12"/>
      <c r="H36" s="13"/>
      <c r="I36" s="39"/>
    </row>
    <row r="37" spans="1:9" ht="34.5" customHeight="1" thickBot="1" x14ac:dyDescent="0.3">
      <c r="A37" s="6" t="s">
        <v>28</v>
      </c>
      <c r="B37" s="28">
        <v>2</v>
      </c>
      <c r="C37" s="25">
        <v>2</v>
      </c>
      <c r="D37" s="19">
        <f t="shared" si="0"/>
        <v>1</v>
      </c>
      <c r="E37" s="39" t="s">
        <v>103</v>
      </c>
      <c r="F37" s="36"/>
      <c r="G37" s="12"/>
      <c r="H37" s="13"/>
      <c r="I37" s="39"/>
    </row>
    <row r="38" spans="1:9" ht="32.25" thickBot="1" x14ac:dyDescent="0.3">
      <c r="A38" s="17" t="s">
        <v>29</v>
      </c>
      <c r="B38" s="18">
        <v>12</v>
      </c>
      <c r="C38" s="18">
        <v>10</v>
      </c>
      <c r="D38" s="19">
        <f t="shared" si="0"/>
        <v>0.83333333333333337</v>
      </c>
      <c r="E38" s="18"/>
      <c r="F38" s="18"/>
      <c r="G38" s="18"/>
      <c r="H38" s="20"/>
      <c r="I38" s="33"/>
    </row>
    <row r="39" spans="1:9" ht="39.75" thickBot="1" x14ac:dyDescent="0.3">
      <c r="A39" s="7" t="s">
        <v>30</v>
      </c>
      <c r="B39" s="28">
        <v>2</v>
      </c>
      <c r="C39" s="25">
        <v>2</v>
      </c>
      <c r="D39" s="19">
        <f t="shared" si="0"/>
        <v>1</v>
      </c>
      <c r="E39" s="39" t="s">
        <v>86</v>
      </c>
      <c r="F39" s="36"/>
      <c r="G39" s="12"/>
      <c r="H39" s="13"/>
      <c r="I39" s="39"/>
    </row>
    <row r="40" spans="1:9" ht="24.75" thickBot="1" x14ac:dyDescent="0.3">
      <c r="A40" s="6" t="s">
        <v>31</v>
      </c>
      <c r="B40" s="28">
        <v>2</v>
      </c>
      <c r="C40" s="25">
        <v>2</v>
      </c>
      <c r="D40" s="19">
        <f t="shared" si="0"/>
        <v>1</v>
      </c>
      <c r="E40" s="39" t="s">
        <v>112</v>
      </c>
      <c r="F40" s="36"/>
      <c r="G40" s="12"/>
      <c r="H40" s="13"/>
      <c r="I40" s="39"/>
    </row>
    <row r="41" spans="1:9" ht="36.75" thickBot="1" x14ac:dyDescent="0.3">
      <c r="A41" s="6" t="s">
        <v>32</v>
      </c>
      <c r="B41" s="28">
        <v>2</v>
      </c>
      <c r="C41" s="25">
        <v>2</v>
      </c>
      <c r="D41" s="19">
        <f t="shared" si="0"/>
        <v>1</v>
      </c>
      <c r="E41" s="39" t="s">
        <v>112</v>
      </c>
      <c r="F41" s="36"/>
      <c r="G41" s="12"/>
      <c r="H41" s="13"/>
      <c r="I41" s="39"/>
    </row>
    <row r="42" spans="1:9" ht="36.75" thickBot="1" x14ac:dyDescent="0.3">
      <c r="A42" s="6" t="s">
        <v>33</v>
      </c>
      <c r="B42" s="28">
        <v>2</v>
      </c>
      <c r="C42" s="25">
        <v>2</v>
      </c>
      <c r="D42" s="19">
        <f t="shared" si="0"/>
        <v>1</v>
      </c>
      <c r="E42" s="39" t="s">
        <v>99</v>
      </c>
      <c r="F42" s="36"/>
      <c r="G42" s="12"/>
      <c r="H42" s="13"/>
      <c r="I42" s="39"/>
    </row>
    <row r="43" spans="1:9" ht="24.75" thickBot="1" x14ac:dyDescent="0.3">
      <c r="A43" s="6" t="s">
        <v>34</v>
      </c>
      <c r="B43" s="28">
        <v>2</v>
      </c>
      <c r="C43" s="25">
        <v>2</v>
      </c>
      <c r="D43" s="19">
        <f t="shared" si="0"/>
        <v>1</v>
      </c>
      <c r="E43" s="39" t="s">
        <v>123</v>
      </c>
      <c r="F43" s="36"/>
      <c r="G43" s="12"/>
      <c r="H43" s="13"/>
      <c r="I43" s="39"/>
    </row>
    <row r="44" spans="1:9" ht="63" customHeight="1" thickBot="1" x14ac:dyDescent="0.3">
      <c r="A44" s="6" t="s">
        <v>35</v>
      </c>
      <c r="B44" s="28">
        <v>2</v>
      </c>
      <c r="C44" s="25">
        <v>2</v>
      </c>
      <c r="D44" s="19">
        <f t="shared" si="0"/>
        <v>1</v>
      </c>
      <c r="E44" s="62" t="s">
        <v>125</v>
      </c>
      <c r="F44" s="36"/>
      <c r="G44" s="12"/>
      <c r="H44" s="13"/>
      <c r="I44" s="39"/>
    </row>
    <row r="45" spans="1:9" ht="32.25" thickBot="1" x14ac:dyDescent="0.3">
      <c r="A45" s="17" t="s">
        <v>36</v>
      </c>
      <c r="B45" s="18">
        <v>8</v>
      </c>
      <c r="C45" s="18">
        <v>8</v>
      </c>
      <c r="D45" s="19">
        <f t="shared" si="0"/>
        <v>1</v>
      </c>
      <c r="E45" s="18"/>
      <c r="F45" s="18"/>
      <c r="G45" s="18"/>
      <c r="H45" s="20"/>
      <c r="I45" s="33"/>
    </row>
    <row r="46" spans="1:9" ht="36.75" thickBot="1" x14ac:dyDescent="0.3">
      <c r="A46" s="6" t="s">
        <v>37</v>
      </c>
      <c r="B46" s="28">
        <v>2</v>
      </c>
      <c r="C46" s="25">
        <v>2</v>
      </c>
      <c r="D46" s="19">
        <f t="shared" si="0"/>
        <v>1</v>
      </c>
      <c r="E46" s="39" t="s">
        <v>87</v>
      </c>
      <c r="F46" s="36"/>
      <c r="G46" s="12"/>
      <c r="H46" s="13"/>
      <c r="I46" s="39"/>
    </row>
    <row r="47" spans="1:9" ht="24.75" thickBot="1" x14ac:dyDescent="0.3">
      <c r="A47" s="6" t="s">
        <v>38</v>
      </c>
      <c r="B47" s="28">
        <v>2</v>
      </c>
      <c r="C47" s="25">
        <v>2</v>
      </c>
      <c r="D47" s="19">
        <f t="shared" si="0"/>
        <v>1</v>
      </c>
      <c r="E47" s="39" t="s">
        <v>104</v>
      </c>
      <c r="F47" s="36"/>
      <c r="G47" s="12"/>
      <c r="H47" s="13"/>
      <c r="I47" s="39"/>
    </row>
    <row r="48" spans="1:9" ht="49.5" customHeight="1" thickBot="1" x14ac:dyDescent="0.3">
      <c r="A48" s="6" t="s">
        <v>39</v>
      </c>
      <c r="B48" s="28">
        <v>2</v>
      </c>
      <c r="C48" s="25">
        <v>2</v>
      </c>
      <c r="D48" s="19">
        <f t="shared" si="0"/>
        <v>1</v>
      </c>
      <c r="E48" s="39" t="s">
        <v>88</v>
      </c>
      <c r="F48" s="36"/>
      <c r="G48" s="12"/>
      <c r="H48" s="13"/>
      <c r="I48" s="39"/>
    </row>
    <row r="49" spans="1:9" ht="44.25" customHeight="1" thickBot="1" x14ac:dyDescent="0.3">
      <c r="A49" s="6" t="s">
        <v>40</v>
      </c>
      <c r="B49" s="28">
        <v>2</v>
      </c>
      <c r="C49" s="25">
        <v>2</v>
      </c>
      <c r="D49" s="19">
        <f t="shared" si="0"/>
        <v>1</v>
      </c>
      <c r="E49" s="39" t="s">
        <v>100</v>
      </c>
      <c r="F49" s="36"/>
      <c r="G49" s="12"/>
      <c r="H49" s="13"/>
      <c r="I49" s="39"/>
    </row>
    <row r="50" spans="1:9" ht="32.25" thickBot="1" x14ac:dyDescent="0.3">
      <c r="A50" s="17" t="s">
        <v>41</v>
      </c>
      <c r="B50" s="18">
        <v>4</v>
      </c>
      <c r="C50" s="18">
        <v>4</v>
      </c>
      <c r="D50" s="19">
        <f t="shared" si="0"/>
        <v>1</v>
      </c>
      <c r="E50" s="18"/>
      <c r="F50" s="18"/>
      <c r="G50" s="18"/>
      <c r="H50" s="20"/>
      <c r="I50" s="33"/>
    </row>
    <row r="51" spans="1:9" ht="48.75" thickBot="1" x14ac:dyDescent="0.3">
      <c r="A51" s="6" t="s">
        <v>42</v>
      </c>
      <c r="B51" s="28">
        <v>2</v>
      </c>
      <c r="C51" s="25">
        <v>2</v>
      </c>
      <c r="D51" s="19">
        <f t="shared" si="0"/>
        <v>1</v>
      </c>
      <c r="E51" s="39" t="s">
        <v>118</v>
      </c>
      <c r="F51" s="36"/>
      <c r="G51" s="12"/>
      <c r="H51" s="13"/>
      <c r="I51" s="39"/>
    </row>
    <row r="52" spans="1:9" ht="48.75" thickBot="1" x14ac:dyDescent="0.3">
      <c r="A52" s="6" t="s">
        <v>43</v>
      </c>
      <c r="B52" s="28">
        <v>2</v>
      </c>
      <c r="C52" s="25">
        <v>2</v>
      </c>
      <c r="D52" s="19">
        <f t="shared" si="0"/>
        <v>1</v>
      </c>
      <c r="E52" s="39" t="s">
        <v>119</v>
      </c>
      <c r="F52" s="36"/>
      <c r="G52" s="12"/>
      <c r="H52" s="13"/>
      <c r="I52" s="39"/>
    </row>
    <row r="53" spans="1:9" ht="16.5" thickBot="1" x14ac:dyDescent="0.3">
      <c r="A53" s="17" t="s">
        <v>44</v>
      </c>
      <c r="B53" s="18">
        <v>4</v>
      </c>
      <c r="C53" s="18">
        <v>4</v>
      </c>
      <c r="D53" s="19">
        <f t="shared" si="0"/>
        <v>1</v>
      </c>
      <c r="E53" s="18"/>
      <c r="F53" s="18"/>
      <c r="G53" s="18"/>
      <c r="H53" s="20"/>
      <c r="I53" s="33"/>
    </row>
    <row r="54" spans="1:9" ht="24.75" thickBot="1" x14ac:dyDescent="0.3">
      <c r="A54" s="6" t="s">
        <v>45</v>
      </c>
      <c r="B54" s="28">
        <v>2</v>
      </c>
      <c r="C54" s="25">
        <v>2</v>
      </c>
      <c r="D54" s="19">
        <f t="shared" si="0"/>
        <v>1</v>
      </c>
      <c r="E54" s="39" t="s">
        <v>89</v>
      </c>
      <c r="F54" s="36"/>
      <c r="G54" s="12"/>
      <c r="H54" s="13"/>
      <c r="I54" s="39"/>
    </row>
    <row r="55" spans="1:9" ht="28.5" thickBot="1" x14ac:dyDescent="0.3">
      <c r="A55" s="4" t="s">
        <v>75</v>
      </c>
      <c r="B55" s="28">
        <v>2</v>
      </c>
      <c r="C55" s="25">
        <v>2</v>
      </c>
      <c r="D55" s="19">
        <f t="shared" si="0"/>
        <v>1</v>
      </c>
      <c r="E55" s="39" t="s">
        <v>90</v>
      </c>
      <c r="F55" s="36"/>
      <c r="G55" s="12"/>
      <c r="H55" s="13"/>
      <c r="I55" s="39"/>
    </row>
    <row r="56" spans="1:9" ht="32.25" thickBot="1" x14ac:dyDescent="0.3">
      <c r="A56" s="17" t="s">
        <v>46</v>
      </c>
      <c r="B56" s="18">
        <v>4</v>
      </c>
      <c r="C56" s="18">
        <v>4</v>
      </c>
      <c r="D56" s="19">
        <f t="shared" si="0"/>
        <v>1</v>
      </c>
      <c r="E56" s="18"/>
      <c r="F56" s="18"/>
      <c r="G56" s="18"/>
      <c r="H56" s="20"/>
      <c r="I56" s="33"/>
    </row>
    <row r="57" spans="1:9" ht="24.75" thickBot="1" x14ac:dyDescent="0.3">
      <c r="A57" s="6" t="s">
        <v>47</v>
      </c>
      <c r="B57" s="28">
        <v>2</v>
      </c>
      <c r="C57" s="25">
        <v>2</v>
      </c>
      <c r="D57" s="19">
        <f t="shared" si="0"/>
        <v>1</v>
      </c>
      <c r="E57" s="39" t="s">
        <v>113</v>
      </c>
      <c r="F57" s="36"/>
      <c r="G57" s="12"/>
      <c r="H57" s="13"/>
      <c r="I57" s="39"/>
    </row>
    <row r="58" spans="1:9" ht="36.75" thickBot="1" x14ac:dyDescent="0.3">
      <c r="A58" s="6" t="s">
        <v>48</v>
      </c>
      <c r="B58" s="28">
        <v>2</v>
      </c>
      <c r="C58" s="25">
        <v>2</v>
      </c>
      <c r="D58" s="19">
        <f t="shared" si="0"/>
        <v>1</v>
      </c>
      <c r="E58" s="39" t="s">
        <v>91</v>
      </c>
      <c r="F58" s="36"/>
      <c r="G58" s="12"/>
      <c r="H58" s="13"/>
      <c r="I58" s="39"/>
    </row>
    <row r="59" spans="1:9" ht="32.25" thickBot="1" x14ac:dyDescent="0.3">
      <c r="A59" s="21" t="s">
        <v>49</v>
      </c>
      <c r="B59" s="18">
        <v>8</v>
      </c>
      <c r="C59" s="18">
        <v>8</v>
      </c>
      <c r="D59" s="19">
        <f t="shared" si="0"/>
        <v>1</v>
      </c>
      <c r="E59" s="18"/>
      <c r="F59" s="18"/>
      <c r="G59" s="18"/>
      <c r="H59" s="20"/>
      <c r="I59" s="33"/>
    </row>
    <row r="60" spans="1:9" ht="24.75" thickBot="1" x14ac:dyDescent="0.3">
      <c r="A60" s="6" t="s">
        <v>50</v>
      </c>
      <c r="B60" s="28">
        <v>2</v>
      </c>
      <c r="C60" s="25">
        <v>2</v>
      </c>
      <c r="D60" s="19">
        <f t="shared" si="0"/>
        <v>1</v>
      </c>
      <c r="E60" s="39" t="s">
        <v>120</v>
      </c>
      <c r="F60" s="36"/>
      <c r="G60" s="12"/>
      <c r="H60" s="13"/>
      <c r="I60" s="39"/>
    </row>
    <row r="61" spans="1:9" ht="36.75" thickBot="1" x14ac:dyDescent="0.3">
      <c r="A61" s="6" t="s">
        <v>51</v>
      </c>
      <c r="B61" s="28">
        <v>2</v>
      </c>
      <c r="C61" s="25">
        <v>2</v>
      </c>
      <c r="D61" s="19">
        <f t="shared" si="0"/>
        <v>1</v>
      </c>
      <c r="E61" s="39" t="s">
        <v>121</v>
      </c>
      <c r="F61" s="36"/>
      <c r="G61" s="12"/>
      <c r="H61" s="13"/>
      <c r="I61" s="39"/>
    </row>
    <row r="62" spans="1:9" ht="24.75" thickBot="1" x14ac:dyDescent="0.3">
      <c r="A62" s="6" t="s">
        <v>52</v>
      </c>
      <c r="B62" s="28">
        <v>2</v>
      </c>
      <c r="C62" s="25">
        <v>2</v>
      </c>
      <c r="D62" s="19">
        <f t="shared" si="0"/>
        <v>1</v>
      </c>
      <c r="E62" s="39" t="s">
        <v>115</v>
      </c>
      <c r="F62" s="36"/>
      <c r="G62" s="12"/>
      <c r="H62" s="13"/>
      <c r="I62" s="39"/>
    </row>
    <row r="63" spans="1:9" ht="48.75" thickBot="1" x14ac:dyDescent="0.3">
      <c r="A63" s="6" t="s">
        <v>53</v>
      </c>
      <c r="B63" s="28">
        <v>2</v>
      </c>
      <c r="C63" s="25">
        <v>2</v>
      </c>
      <c r="D63" s="19">
        <f t="shared" si="0"/>
        <v>1</v>
      </c>
      <c r="E63" s="39" t="s">
        <v>114</v>
      </c>
      <c r="F63" s="36"/>
      <c r="G63" s="12"/>
      <c r="H63" s="13"/>
      <c r="I63" s="39"/>
    </row>
    <row r="64" spans="1:9" ht="32.25" thickBot="1" x14ac:dyDescent="0.3">
      <c r="A64" s="17" t="s">
        <v>54</v>
      </c>
      <c r="B64" s="18">
        <v>4</v>
      </c>
      <c r="C64" s="40">
        <v>4</v>
      </c>
      <c r="D64" s="19">
        <f t="shared" si="0"/>
        <v>1</v>
      </c>
      <c r="E64" s="18"/>
      <c r="F64" s="18"/>
      <c r="G64" s="18"/>
      <c r="H64" s="20"/>
      <c r="I64" s="18"/>
    </row>
    <row r="65" spans="1:9" ht="36.75" thickBot="1" x14ac:dyDescent="0.3">
      <c r="A65" s="6" t="s">
        <v>55</v>
      </c>
      <c r="B65" s="28">
        <v>2</v>
      </c>
      <c r="C65" s="25">
        <v>2</v>
      </c>
      <c r="D65" s="19">
        <f t="shared" si="0"/>
        <v>1</v>
      </c>
      <c r="E65" s="39" t="s">
        <v>108</v>
      </c>
      <c r="F65" s="36"/>
      <c r="G65" s="12"/>
      <c r="H65" s="13"/>
      <c r="I65" s="39"/>
    </row>
    <row r="66" spans="1:9" ht="39.75" customHeight="1" thickBot="1" x14ac:dyDescent="0.3">
      <c r="A66" s="6" t="s">
        <v>56</v>
      </c>
      <c r="B66" s="28">
        <v>2</v>
      </c>
      <c r="C66" s="25">
        <v>2</v>
      </c>
      <c r="D66" s="19">
        <f t="shared" si="0"/>
        <v>1</v>
      </c>
      <c r="E66" s="39" t="s">
        <v>107</v>
      </c>
      <c r="F66" s="36"/>
      <c r="G66" s="12"/>
      <c r="H66" s="13"/>
      <c r="I66" s="39"/>
    </row>
    <row r="67" spans="1:9" ht="16.5" thickBot="1" x14ac:dyDescent="0.3">
      <c r="A67" s="22" t="s">
        <v>57</v>
      </c>
      <c r="B67" s="18">
        <v>4</v>
      </c>
      <c r="C67" s="18">
        <v>2</v>
      </c>
      <c r="D67" s="19">
        <f t="shared" si="0"/>
        <v>0.5</v>
      </c>
      <c r="E67" s="18"/>
      <c r="F67" s="18"/>
      <c r="G67" s="18"/>
      <c r="H67" s="20"/>
      <c r="I67" s="18"/>
    </row>
    <row r="68" spans="1:9" ht="48.75" thickBot="1" x14ac:dyDescent="0.3">
      <c r="A68" s="41" t="s">
        <v>58</v>
      </c>
      <c r="B68" s="28">
        <v>2</v>
      </c>
      <c r="C68" s="25">
        <v>2</v>
      </c>
      <c r="D68" s="19">
        <f t="shared" si="0"/>
        <v>1</v>
      </c>
      <c r="E68" s="39" t="s">
        <v>116</v>
      </c>
      <c r="F68" s="36"/>
      <c r="G68" s="12"/>
      <c r="H68" s="13"/>
      <c r="I68" s="39"/>
    </row>
    <row r="69" spans="1:9" ht="94.5" customHeight="1" thickBot="1" x14ac:dyDescent="0.3">
      <c r="A69" s="42" t="s">
        <v>59</v>
      </c>
      <c r="B69" s="28">
        <v>2</v>
      </c>
      <c r="C69" s="25">
        <v>0</v>
      </c>
      <c r="D69" s="19">
        <f t="shared" si="0"/>
        <v>0</v>
      </c>
      <c r="E69" s="39"/>
      <c r="F69" s="36"/>
      <c r="G69" s="12"/>
      <c r="H69" s="13"/>
      <c r="I69" s="39"/>
    </row>
    <row r="70" spans="1:9" ht="32.25" thickBot="1" x14ac:dyDescent="0.3">
      <c r="A70" s="23" t="s">
        <v>60</v>
      </c>
      <c r="B70" s="15">
        <v>16</v>
      </c>
      <c r="C70" s="15">
        <v>10</v>
      </c>
      <c r="D70" s="19">
        <f t="shared" si="0"/>
        <v>0.625</v>
      </c>
      <c r="E70" s="26"/>
      <c r="F70" s="15"/>
      <c r="G70" s="15"/>
      <c r="H70" s="16"/>
      <c r="I70" s="26"/>
    </row>
    <row r="71" spans="1:9" ht="32.25" thickBot="1" x14ac:dyDescent="0.3">
      <c r="A71" s="22" t="s">
        <v>61</v>
      </c>
      <c r="B71" s="18">
        <v>8</v>
      </c>
      <c r="C71" s="18">
        <v>6</v>
      </c>
      <c r="D71" s="19">
        <f t="shared" si="0"/>
        <v>0.75</v>
      </c>
      <c r="E71" s="18"/>
      <c r="F71" s="18"/>
      <c r="G71" s="18"/>
      <c r="H71" s="20"/>
      <c r="I71" s="18"/>
    </row>
    <row r="72" spans="1:9" ht="48.75" thickBot="1" x14ac:dyDescent="0.3">
      <c r="A72" s="8" t="s">
        <v>62</v>
      </c>
      <c r="B72" s="28">
        <v>2</v>
      </c>
      <c r="C72" s="25">
        <v>2</v>
      </c>
      <c r="D72" s="19">
        <f t="shared" si="0"/>
        <v>1</v>
      </c>
      <c r="E72" s="39" t="s">
        <v>117</v>
      </c>
      <c r="F72" s="36"/>
      <c r="G72" s="12"/>
      <c r="H72" s="13"/>
      <c r="I72" s="39"/>
    </row>
    <row r="73" spans="1:9" ht="16.5" thickBot="1" x14ac:dyDescent="0.3">
      <c r="A73" s="8" t="s">
        <v>63</v>
      </c>
      <c r="B73" s="28">
        <v>2</v>
      </c>
      <c r="C73" s="25">
        <v>0</v>
      </c>
      <c r="D73" s="19">
        <f t="shared" si="0"/>
        <v>0</v>
      </c>
      <c r="E73" s="39"/>
      <c r="F73" s="36"/>
      <c r="G73" s="12"/>
      <c r="H73" s="13"/>
      <c r="I73" s="39"/>
    </row>
    <row r="74" spans="1:9" ht="60.75" thickBot="1" x14ac:dyDescent="0.3">
      <c r="A74" s="8" t="s">
        <v>64</v>
      </c>
      <c r="B74" s="28">
        <v>2</v>
      </c>
      <c r="C74" s="25">
        <v>2</v>
      </c>
      <c r="D74" s="19">
        <f t="shared" si="0"/>
        <v>1</v>
      </c>
      <c r="E74" s="39" t="s">
        <v>106</v>
      </c>
      <c r="F74" s="36"/>
      <c r="G74" s="12"/>
      <c r="H74" s="13"/>
      <c r="I74" s="39"/>
    </row>
    <row r="75" spans="1:9" ht="48.75" thickBot="1" x14ac:dyDescent="0.3">
      <c r="A75" s="8" t="s">
        <v>65</v>
      </c>
      <c r="B75" s="28">
        <v>2</v>
      </c>
      <c r="C75" s="25">
        <v>2</v>
      </c>
      <c r="D75" s="19">
        <f t="shared" si="0"/>
        <v>1</v>
      </c>
      <c r="E75" s="39" t="s">
        <v>105</v>
      </c>
      <c r="F75" s="36"/>
      <c r="G75" s="12"/>
      <c r="H75" s="13"/>
      <c r="I75" s="39"/>
    </row>
    <row r="76" spans="1:9" ht="32.25" thickBot="1" x14ac:dyDescent="0.3">
      <c r="A76" s="22" t="s">
        <v>66</v>
      </c>
      <c r="B76" s="18">
        <v>4</v>
      </c>
      <c r="C76" s="18">
        <v>0</v>
      </c>
      <c r="D76" s="19">
        <f t="shared" si="0"/>
        <v>0</v>
      </c>
      <c r="E76" s="18"/>
      <c r="F76" s="18"/>
      <c r="G76" s="18"/>
      <c r="H76" s="20"/>
      <c r="I76" s="18"/>
    </row>
    <row r="77" spans="1:9" ht="24.75" thickBot="1" x14ac:dyDescent="0.3">
      <c r="A77" s="8" t="s">
        <v>67</v>
      </c>
      <c r="B77" s="28">
        <v>2</v>
      </c>
      <c r="C77" s="25">
        <v>0</v>
      </c>
      <c r="D77" s="19">
        <f t="shared" si="0"/>
        <v>0</v>
      </c>
      <c r="E77" s="39"/>
      <c r="F77" s="36"/>
      <c r="G77" s="12"/>
      <c r="H77" s="13"/>
      <c r="I77" s="39"/>
    </row>
    <row r="78" spans="1:9" ht="24.75" thickBot="1" x14ac:dyDescent="0.3">
      <c r="A78" s="8" t="s">
        <v>68</v>
      </c>
      <c r="B78" s="28">
        <v>2</v>
      </c>
      <c r="C78" s="25">
        <v>0</v>
      </c>
      <c r="D78" s="19">
        <f t="shared" si="0"/>
        <v>0</v>
      </c>
      <c r="E78" s="39"/>
      <c r="F78" s="36"/>
      <c r="G78" s="12"/>
      <c r="H78" s="13"/>
      <c r="I78" s="39"/>
    </row>
    <row r="79" spans="1:9" ht="16.5" thickBot="1" x14ac:dyDescent="0.3">
      <c r="A79" s="22" t="s">
        <v>69</v>
      </c>
      <c r="B79" s="18">
        <v>4</v>
      </c>
      <c r="C79" s="18">
        <v>4</v>
      </c>
      <c r="D79" s="19">
        <f t="shared" si="0"/>
        <v>1</v>
      </c>
      <c r="E79" s="18"/>
      <c r="F79" s="18"/>
      <c r="G79" s="18"/>
      <c r="H79" s="20"/>
      <c r="I79" s="18"/>
    </row>
    <row r="80" spans="1:9" ht="69" customHeight="1" thickBot="1" x14ac:dyDescent="0.3">
      <c r="A80" s="8" t="s">
        <v>70</v>
      </c>
      <c r="B80" s="28">
        <v>2</v>
      </c>
      <c r="C80" s="25">
        <v>2</v>
      </c>
      <c r="D80" s="19">
        <f t="shared" si="0"/>
        <v>1</v>
      </c>
      <c r="E80" s="39" t="s">
        <v>122</v>
      </c>
      <c r="F80" s="36"/>
      <c r="G80" s="12"/>
      <c r="H80" s="13"/>
      <c r="I80" s="39"/>
    </row>
    <row r="81" spans="1:11" ht="24.75" thickBot="1" x14ac:dyDescent="0.3">
      <c r="A81" s="41" t="s">
        <v>71</v>
      </c>
      <c r="B81" s="28">
        <v>2</v>
      </c>
      <c r="C81" s="25">
        <v>2</v>
      </c>
      <c r="D81" s="19">
        <f t="shared" si="0"/>
        <v>1</v>
      </c>
      <c r="E81" s="39" t="s">
        <v>92</v>
      </c>
      <c r="F81" s="36"/>
      <c r="G81" s="12"/>
      <c r="H81" s="13"/>
      <c r="I81" s="39"/>
    </row>
    <row r="82" spans="1:11" ht="16.5" thickBot="1" x14ac:dyDescent="0.3">
      <c r="A82" s="9" t="s">
        <v>72</v>
      </c>
      <c r="B82" s="27">
        <v>88</v>
      </c>
      <c r="C82" s="11">
        <f>C70+C34+C20</f>
        <v>76</v>
      </c>
      <c r="D82" s="34"/>
      <c r="E82" s="3"/>
      <c r="F82" s="35"/>
      <c r="G82" s="10"/>
      <c r="H82" s="34"/>
      <c r="I82" s="3"/>
    </row>
    <row r="83" spans="1:11" ht="16.5" thickBot="1" x14ac:dyDescent="0.3">
      <c r="A83" s="9" t="s">
        <v>73</v>
      </c>
      <c r="B83" s="27">
        <v>100</v>
      </c>
      <c r="C83" s="48">
        <v>86.4</v>
      </c>
      <c r="D83" s="34"/>
      <c r="E83" s="3"/>
      <c r="F83" s="37"/>
      <c r="G83" s="11"/>
      <c r="H83" s="34"/>
      <c r="I83" s="3"/>
      <c r="K83" s="47"/>
    </row>
    <row r="84" spans="1:11" ht="16.5" thickBot="1" x14ac:dyDescent="0.3">
      <c r="A84" s="9" t="s">
        <v>74</v>
      </c>
      <c r="B84" s="38"/>
      <c r="C84" s="55" t="s">
        <v>93</v>
      </c>
      <c r="D84" s="56"/>
      <c r="E84" s="5"/>
      <c r="F84" s="3"/>
      <c r="G84" s="55"/>
      <c r="H84" s="56"/>
      <c r="I84" s="5"/>
    </row>
    <row r="87" spans="1:11" x14ac:dyDescent="0.25">
      <c r="F87" s="49" t="s">
        <v>124</v>
      </c>
      <c r="G87" s="49"/>
      <c r="H87" s="49"/>
    </row>
    <row r="88" spans="1:11" x14ac:dyDescent="0.25">
      <c r="F88"/>
      <c r="G88"/>
      <c r="H88"/>
    </row>
    <row r="89" spans="1:11" x14ac:dyDescent="0.25">
      <c r="F89"/>
      <c r="G89"/>
      <c r="H89"/>
    </row>
    <row r="90" spans="1:11" x14ac:dyDescent="0.25">
      <c r="F90"/>
      <c r="G90"/>
      <c r="H90"/>
    </row>
    <row r="91" spans="1:11" x14ac:dyDescent="0.25">
      <c r="F91"/>
      <c r="G91"/>
      <c r="H91"/>
    </row>
    <row r="92" spans="1:11" x14ac:dyDescent="0.25">
      <c r="F92"/>
      <c r="G92"/>
      <c r="H92"/>
    </row>
    <row r="93" spans="1:11" x14ac:dyDescent="0.25">
      <c r="F93" s="49" t="s">
        <v>97</v>
      </c>
      <c r="G93" s="49"/>
      <c r="H93" s="49"/>
    </row>
  </sheetData>
  <mergeCells count="11">
    <mergeCell ref="F87:H87"/>
    <mergeCell ref="F93:H93"/>
    <mergeCell ref="B14:I14"/>
    <mergeCell ref="E2:H2"/>
    <mergeCell ref="A6:I6"/>
    <mergeCell ref="C84:D84"/>
    <mergeCell ref="G84:H84"/>
    <mergeCell ref="A18:A19"/>
    <mergeCell ref="B18:B19"/>
    <mergeCell ref="C18:E18"/>
    <mergeCell ref="F18:I18"/>
  </mergeCells>
  <hyperlinks>
    <hyperlink ref="A29" r:id="rId1" display="https://thuvienphapluat.vn/phap-luat/tim-van-ban.aspx?keyword=01/2014/TT-BGD%C4%90T&amp;area=2&amp;type=0&amp;match=False&amp;vc=True&amp;lan=1"/>
    <hyperlink ref="A32"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2019-03-25T09:51:47Z</cp:lastPrinted>
  <dcterms:created xsi:type="dcterms:W3CDTF">2018-07-06T09:47:52Z</dcterms:created>
  <dcterms:modified xsi:type="dcterms:W3CDTF">2019-03-25T10:03:41Z</dcterms:modified>
</cp:coreProperties>
</file>